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Tourism\Operators\Agritourism\2025 Mentoring Program\Mentoring Program Documents\01. Mentoring Documents\"/>
    </mc:Choice>
  </mc:AlternateContent>
  <xr:revisionPtr revIDLastSave="0" documentId="13_ncr:1_{9D5B6E81-1E78-4839-BAF5-CCAC2FAA41E7}" xr6:coauthVersionLast="47" xr6:coauthVersionMax="47" xr10:uidLastSave="{00000000-0000-0000-0000-000000000000}"/>
  <workbookProtection workbookAlgorithmName="SHA-512" workbookHashValue="wNveJB+gT2AjA0Fqp0LblSM6p6PylZTmHXFGvSzWAHBv+ktcc2Wn4YNkU97pDtmxkxp8UmW00+/VjdGmhYui6A==" workbookSaltValue="TaK8qmW4txFEEEaQtsnhtQ==" workbookSpinCount="100000" lockStructure="1"/>
  <bookViews>
    <workbookView xWindow="-108" yWindow="-108" windowWidth="23256" windowHeight="12576" xr2:uid="{00000000-000D-0000-FFFF-FFFF00000000}"/>
  </bookViews>
  <sheets>
    <sheet name="Accommodation" sheetId="1" r:id="rId1"/>
    <sheet name="Farm Tours" sheetId="2" r:id="rId2"/>
    <sheet name="Event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 l="1"/>
  <c r="C35" i="3"/>
  <c r="C36" i="3"/>
  <c r="C38" i="3"/>
  <c r="D38" i="3"/>
  <c r="E38" i="3"/>
  <c r="C39" i="3"/>
  <c r="D39" i="3"/>
  <c r="E39" i="3"/>
  <c r="B39" i="3"/>
  <c r="B38" i="3"/>
  <c r="C31" i="2"/>
  <c r="C32" i="2" s="1"/>
  <c r="D31" i="2"/>
  <c r="E31" i="2"/>
  <c r="E33" i="2" s="1"/>
  <c r="D32" i="2"/>
  <c r="E32" i="2"/>
  <c r="E34" i="2" s="1"/>
  <c r="D33" i="2"/>
  <c r="C35" i="2"/>
  <c r="D35" i="2"/>
  <c r="E35" i="2"/>
  <c r="C36" i="2"/>
  <c r="D36" i="2"/>
  <c r="E36" i="2"/>
  <c r="B36" i="2"/>
  <c r="C34" i="3"/>
  <c r="D34" i="3"/>
  <c r="D36" i="3" s="1"/>
  <c r="E34" i="3"/>
  <c r="E35" i="3" s="1"/>
  <c r="B39" i="1"/>
  <c r="B46" i="1" s="1"/>
  <c r="C45" i="1"/>
  <c r="D45" i="1"/>
  <c r="E45" i="1"/>
  <c r="B45" i="1"/>
  <c r="C39" i="1"/>
  <c r="C42" i="1" s="1"/>
  <c r="C43" i="1" s="1"/>
  <c r="D39" i="1"/>
  <c r="D42" i="1" s="1"/>
  <c r="D43" i="1" s="1"/>
  <c r="E39" i="1"/>
  <c r="E42" i="1" s="1"/>
  <c r="E43" i="1" s="1"/>
  <c r="C40" i="1"/>
  <c r="D40" i="1"/>
  <c r="E40" i="1"/>
  <c r="B40" i="1"/>
  <c r="C37" i="3" l="1"/>
  <c r="D35" i="3"/>
  <c r="D37" i="3" s="1"/>
  <c r="E36" i="3"/>
  <c r="E37" i="3"/>
  <c r="E41" i="3" s="1"/>
  <c r="D40" i="3"/>
  <c r="E40" i="3"/>
  <c r="C40" i="3"/>
  <c r="C37" i="2"/>
  <c r="D34" i="2"/>
  <c r="E37" i="2"/>
  <c r="E38" i="2" s="1"/>
  <c r="D37" i="2"/>
  <c r="C33" i="2"/>
  <c r="C34" i="2" s="1"/>
  <c r="B42" i="1"/>
  <c r="B43" i="1" s="1"/>
  <c r="B37" i="2"/>
  <c r="E46" i="1"/>
  <c r="E47" i="1" s="1"/>
  <c r="E51" i="1" s="1"/>
  <c r="C46" i="1"/>
  <c r="C47" i="1" s="1"/>
  <c r="C51" i="1" s="1"/>
  <c r="E41" i="1"/>
  <c r="E44" i="1" s="1"/>
  <c r="B47" i="1"/>
  <c r="D46" i="1"/>
  <c r="D47" i="1" s="1"/>
  <c r="D51" i="1" s="1"/>
  <c r="D41" i="1"/>
  <c r="D44" i="1" s="1"/>
  <c r="B41" i="1"/>
  <c r="C41" i="1"/>
  <c r="C44" i="1" s="1"/>
  <c r="C41" i="3" l="1"/>
  <c r="D41" i="3"/>
  <c r="D38" i="2"/>
  <c r="C38" i="2"/>
  <c r="B44" i="1"/>
  <c r="B48" i="1" s="1"/>
  <c r="E48" i="1"/>
  <c r="C48" i="1"/>
  <c r="D48" i="1"/>
  <c r="B34" i="3"/>
  <c r="B35" i="3" s="1"/>
  <c r="B31" i="2"/>
  <c r="B33" i="2" s="1"/>
  <c r="B36" i="3" l="1"/>
  <c r="B37" i="3" s="1"/>
  <c r="B40" i="3"/>
  <c r="B51" i="1"/>
  <c r="B32" i="2"/>
  <c r="B34" i="2" s="1"/>
  <c r="B38" i="2" s="1"/>
  <c r="B4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Bridgette Callaghan</author>
  </authors>
  <commentList>
    <comment ref="A3" authorId="0" shapeId="0" xr:uid="{427F89FF-8E17-493E-892E-EFBBF647C63E}">
      <text>
        <r>
          <rPr>
            <sz val="9"/>
            <color rgb="FF000000"/>
            <rFont val="Tahoma"/>
            <family val="2"/>
          </rPr>
          <t>Include total of nights booked across all units</t>
        </r>
      </text>
    </comment>
    <comment ref="A39" authorId="0" shapeId="0" xr:uid="{EB97A166-F50D-488A-94F6-83E263D9C2CB}">
      <text>
        <r>
          <rPr>
            <b/>
            <sz val="9"/>
            <color rgb="FF000000"/>
            <rFont val="Tahoma"/>
            <family val="2"/>
          </rPr>
          <t>Calculated using number of units and number of nights rented out per week and number</t>
        </r>
        <r>
          <rPr>
            <sz val="9"/>
            <color rgb="FF000000"/>
            <rFont val="Tahoma"/>
            <family val="2"/>
          </rPr>
          <t xml:space="preserve">
</t>
        </r>
      </text>
    </comment>
    <comment ref="A40" authorId="0" shapeId="0" xr:uid="{D4E120E7-1DBE-4F6C-91B0-CB09AAFEB3E9}">
      <text>
        <r>
          <rPr>
            <b/>
            <sz val="9"/>
            <color rgb="FF000000"/>
            <rFont val="Tahoma"/>
            <family val="2"/>
          </rPr>
          <t>Nights per week divided by 7</t>
        </r>
      </text>
    </comment>
    <comment ref="A42" authorId="0" shapeId="0" xr:uid="{48AF6122-C5B4-490B-99E5-BE1EA61FCAE9}">
      <text>
        <r>
          <rPr>
            <b/>
            <sz val="9"/>
            <color rgb="FF000000"/>
            <rFont val="Tahoma"/>
            <family val="2"/>
          </rPr>
          <t>Number of bookings per month x number of guests per booking</t>
        </r>
        <r>
          <rPr>
            <sz val="9"/>
            <color rgb="FF000000"/>
            <rFont val="Tahoma"/>
            <family val="2"/>
          </rPr>
          <t xml:space="preserve">
</t>
        </r>
      </text>
    </comment>
    <comment ref="A43" authorId="0" shapeId="0" xr:uid="{21DD3343-4D82-4D9C-B6AC-B08596876027}">
      <text>
        <r>
          <rPr>
            <b/>
            <sz val="9"/>
            <color indexed="81"/>
            <rFont val="Tahoma"/>
            <family val="2"/>
          </rPr>
          <t>% of guests who take up additional revenue options is accounted for in this calcualtion</t>
        </r>
        <r>
          <rPr>
            <sz val="9"/>
            <color indexed="81"/>
            <rFont val="Tahoma"/>
            <family val="2"/>
          </rPr>
          <t xml:space="preserve">
</t>
        </r>
      </text>
    </comment>
    <comment ref="A46" authorId="0" shapeId="0" xr:uid="{DEFF7895-FB41-4C94-B398-2AE2AD6BC066}">
      <text>
        <r>
          <rPr>
            <b/>
            <sz val="9"/>
            <color indexed="81"/>
            <rFont val="Tahoma"/>
            <family val="2"/>
          </rPr>
          <t>% of guests who take up additional revenue options is accounted for in this calcualtion</t>
        </r>
        <r>
          <rPr>
            <sz val="9"/>
            <color indexed="81"/>
            <rFont val="Tahoma"/>
            <family val="2"/>
          </rPr>
          <t xml:space="preserve">
</t>
        </r>
      </text>
    </comment>
  </commentList>
</comments>
</file>

<file path=xl/sharedStrings.xml><?xml version="1.0" encoding="utf-8"?>
<sst xmlns="http://schemas.openxmlformats.org/spreadsheetml/2006/main" count="144" uniqueCount="76">
  <si>
    <t>Inputs</t>
  </si>
  <si>
    <t>Scenario 1</t>
  </si>
  <si>
    <t>Scenario 2</t>
  </si>
  <si>
    <t>Scenario 3</t>
  </si>
  <si>
    <t>Scenario 4</t>
  </si>
  <si>
    <t>Number of Units</t>
  </si>
  <si>
    <t>Indicates fields that can be adjusted to suit your business</t>
  </si>
  <si>
    <t xml:space="preserve">Average Nights Booked per Week - Total </t>
  </si>
  <si>
    <t>Average Price per Night</t>
  </si>
  <si>
    <t>Additional Revenue - Breakfast per Guest</t>
  </si>
  <si>
    <t>Additional Revenue - Dinner per Guest</t>
  </si>
  <si>
    <r>
      <t xml:space="preserve">Additional Revenue - </t>
    </r>
    <r>
      <rPr>
        <i/>
        <sz val="11"/>
        <color theme="1"/>
        <rFont val="Calibri"/>
        <family val="2"/>
        <scheme val="minor"/>
      </rPr>
      <t>(Details to be added)</t>
    </r>
  </si>
  <si>
    <t>% of Guests who take up Additional Revenue Options</t>
  </si>
  <si>
    <t># Guests per Booking</t>
  </si>
  <si>
    <t>Fixed Costs (Monthly)</t>
  </si>
  <si>
    <t>Loan or Mortgage</t>
  </si>
  <si>
    <t>Insurance</t>
  </si>
  <si>
    <t>Rates</t>
  </si>
  <si>
    <t>Telephone &amp; Internet - Average P/M</t>
  </si>
  <si>
    <t>Marketing - Average P/M</t>
  </si>
  <si>
    <t>(Details to be added)</t>
  </si>
  <si>
    <t>Variable Costs (Per Booking)</t>
  </si>
  <si>
    <t>Utilities (Power/Gas) (per booking)</t>
  </si>
  <si>
    <t>Cleaning &amp; Laundry (per booking)</t>
  </si>
  <si>
    <t>Supplies (Toiletries etc. per booking)</t>
  </si>
  <si>
    <t>Maintenance (average per booking)</t>
  </si>
  <si>
    <t>Supplies (Groceries)- Breakfast</t>
  </si>
  <si>
    <t>Supplies (Groceries) - Dinner</t>
  </si>
  <si>
    <t>CALCULATIONS</t>
  </si>
  <si>
    <t>Estimated Bookings per Month</t>
  </si>
  <si>
    <t>Occupancy Rate (%)</t>
  </si>
  <si>
    <t>Revenue from Room Nights/month</t>
  </si>
  <si>
    <t>Guests per Month</t>
  </si>
  <si>
    <t>Additional Revenue (Breakfast + Dinner + Additional Options)</t>
  </si>
  <si>
    <t>Total Revenue</t>
  </si>
  <si>
    <t>Total Fixed Costs</t>
  </si>
  <si>
    <t>Total Variable Costs</t>
  </si>
  <si>
    <t>Total Costs</t>
  </si>
  <si>
    <t>Estimated Monthly Profit</t>
  </si>
  <si>
    <t>Breakeven Nightly Rate</t>
  </si>
  <si>
    <t>Formula: (Total Costs - Add. Revenue) / Bookings</t>
  </si>
  <si>
    <t>*Based on Total Costs less Additional Revenue then divided by Estimated Bookings per Month</t>
  </si>
  <si>
    <t>*The more additional revenue that can be brought in per booking, the less your breakeven Nightly Rate can be</t>
  </si>
  <si>
    <t>This template is copyright Tilma Group 2025</t>
  </si>
  <si>
    <t>Disclaimer  
Any representation, statement, opinion or advice, expressed or implied in this document is made in good faith but on the basis that Tilma Group Pty Ltd is not liable (whether by reason of negligence, lack of care or otherwise) to any person for any damage or loss whatsoever which has occurred or may occur in relation to that person taking or not taking (as the case may be) action in respect of any representation, statement or advice referred to in this document.</t>
  </si>
  <si>
    <t>Number of Tours per Month</t>
  </si>
  <si>
    <t>Average Guests per Tour</t>
  </si>
  <si>
    <t>Price per Guest</t>
  </si>
  <si>
    <t>Additional Sales per Guest</t>
  </si>
  <si>
    <t>Staff Salaries</t>
  </si>
  <si>
    <t>Insurances</t>
  </si>
  <si>
    <t>Variable Costs (Per Guest)</t>
  </si>
  <si>
    <t>Vehicle Fuel &amp; Maintenance</t>
  </si>
  <si>
    <t>Refreshments</t>
  </si>
  <si>
    <t>Total Guests per Month</t>
  </si>
  <si>
    <t>Revenue from Guests</t>
  </si>
  <si>
    <t>Additional Sales Revenue</t>
  </si>
  <si>
    <t>Number of Events per Year</t>
  </si>
  <si>
    <t>Average Guests per Event</t>
  </si>
  <si>
    <t>Extra Sales per Guest</t>
  </si>
  <si>
    <t>Variable Costs (Annual)</t>
  </si>
  <si>
    <t>Event Equipment Hire (Annual)</t>
  </si>
  <si>
    <t>Marketing (Annual)</t>
  </si>
  <si>
    <t>Variable Costs (Per Event)</t>
  </si>
  <si>
    <t>Catering per Guest</t>
  </si>
  <si>
    <t>Staffing per Event</t>
  </si>
  <si>
    <t>Cleaning &amp; Set-up</t>
  </si>
  <si>
    <t>Total Guests per Year</t>
  </si>
  <si>
    <t>Estimated Annual Profit</t>
  </si>
  <si>
    <t xml:space="preserve">Maximum </t>
  </si>
  <si>
    <t xml:space="preserve">Website </t>
  </si>
  <si>
    <t xml:space="preserve">Software systems &amp; admin </t>
  </si>
  <si>
    <t xml:space="preserve">Marketing </t>
  </si>
  <si>
    <t xml:space="preserve">Marketing consultant </t>
  </si>
  <si>
    <t xml:space="preserve">Farewell gift </t>
  </si>
  <si>
    <t>Price per Tour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</si>
</sst>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sz val="9"/>
      <color indexed="81"/>
      <name val="Tahoma"/>
      <family val="2"/>
    </font>
    <font>
      <i/>
      <sz val="11"/>
      <color theme="1"/>
      <name val="Calibri"/>
      <family val="2"/>
      <scheme val="minor"/>
    </font>
    <font>
      <b/>
      <sz val="9"/>
      <color indexed="81"/>
      <name val="Tahoma"/>
      <family val="2"/>
    </font>
    <font>
      <sz val="8"/>
      <color theme="1"/>
      <name val="Calibri"/>
      <family val="2"/>
      <scheme val="minor"/>
    </font>
    <font>
      <sz val="9"/>
      <color rgb="FF000000"/>
      <name val="Tahoma"/>
      <family val="2"/>
    </font>
    <font>
      <b/>
      <sz val="9"/>
      <color rgb="FF000000"/>
      <name val="Tahoma"/>
      <family val="2"/>
    </font>
    <font>
      <sz val="11"/>
      <color rgb="FF000000"/>
      <name val="Calibri"/>
      <family val="2"/>
    </font>
  </fonts>
  <fills count="5">
    <fill>
      <patternFill patternType="none"/>
    </fill>
    <fill>
      <patternFill patternType="gray125"/>
    </fill>
    <fill>
      <patternFill patternType="solid">
        <fgColor rgb="FFDDEBF7"/>
        <bgColor indexed="64"/>
      </patternFill>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24">
    <xf numFmtId="0" fontId="0" fillId="0" borderId="0" xfId="0"/>
    <xf numFmtId="0" fontId="1" fillId="2" borderId="0" xfId="0" applyFont="1" applyFill="1" applyProtection="1">
      <protection locked="0"/>
    </xf>
    <xf numFmtId="0" fontId="1" fillId="0" borderId="1" xfId="0" applyFont="1" applyBorder="1" applyAlignment="1" applyProtection="1">
      <alignment horizontal="center"/>
      <protection locked="0"/>
    </xf>
    <xf numFmtId="0" fontId="0" fillId="0" borderId="0" xfId="0" applyProtection="1">
      <protection locked="0"/>
    </xf>
    <xf numFmtId="0" fontId="0" fillId="0" borderId="1" xfId="0" applyBorder="1" applyProtection="1">
      <protection locked="0"/>
    </xf>
    <xf numFmtId="0" fontId="0" fillId="3" borderId="1" xfId="0" applyFill="1" applyBorder="1" applyProtection="1">
      <protection locked="0"/>
    </xf>
    <xf numFmtId="44" fontId="0" fillId="3" borderId="1" xfId="1" applyFont="1" applyFill="1" applyBorder="1" applyProtection="1">
      <protection locked="0"/>
    </xf>
    <xf numFmtId="44" fontId="0" fillId="3" borderId="1" xfId="1" applyFont="1" applyFill="1" applyBorder="1" applyAlignment="1" applyProtection="1">
      <alignment horizontal="left"/>
      <protection locked="0"/>
    </xf>
    <xf numFmtId="0" fontId="5" fillId="0" borderId="1" xfId="0" applyFont="1" applyBorder="1" applyProtection="1">
      <protection locked="0"/>
    </xf>
    <xf numFmtId="0" fontId="0" fillId="0" borderId="1" xfId="0" applyBorder="1"/>
    <xf numFmtId="44" fontId="0" fillId="0" borderId="1" xfId="1" applyFont="1" applyFill="1" applyBorder="1" applyAlignment="1" applyProtection="1">
      <alignment horizontal="left"/>
    </xf>
    <xf numFmtId="0" fontId="0" fillId="0" borderId="0" xfId="0" applyAlignment="1" applyProtection="1">
      <alignment horizontal="center"/>
      <protection locked="0"/>
    </xf>
    <xf numFmtId="0" fontId="0" fillId="0" borderId="1" xfId="0" applyBorder="1" applyAlignment="1">
      <alignment horizontal="center"/>
    </xf>
    <xf numFmtId="164" fontId="0" fillId="0" borderId="1" xfId="0" applyNumberFormat="1" applyBorder="1" applyAlignment="1">
      <alignment horizontal="center"/>
    </xf>
    <xf numFmtId="0" fontId="7" fillId="0" borderId="0" xfId="0" applyFont="1" applyProtection="1">
      <protection locked="0"/>
    </xf>
    <xf numFmtId="1" fontId="0" fillId="0" borderId="1" xfId="0" applyNumberFormat="1" applyBorder="1" applyAlignment="1">
      <alignment horizontal="center"/>
    </xf>
    <xf numFmtId="9" fontId="0" fillId="0" borderId="1" xfId="2" applyFont="1" applyFill="1" applyBorder="1" applyAlignment="1" applyProtection="1">
      <alignment horizontal="center"/>
    </xf>
    <xf numFmtId="0" fontId="0" fillId="0" borderId="0" xfId="0" applyAlignment="1">
      <alignment horizontal="center"/>
    </xf>
    <xf numFmtId="0" fontId="0" fillId="3" borderId="1" xfId="0" applyFill="1" applyBorder="1" applyAlignment="1" applyProtection="1">
      <alignment horizontal="center"/>
      <protection locked="0"/>
    </xf>
    <xf numFmtId="9" fontId="0" fillId="3" borderId="1" xfId="2" applyFont="1" applyFill="1" applyBorder="1" applyAlignment="1" applyProtection="1">
      <alignment horizontal="center"/>
      <protection locked="0"/>
    </xf>
    <xf numFmtId="44" fontId="0" fillId="3" borderId="1" xfId="1" applyFont="1" applyFill="1" applyBorder="1" applyAlignment="1" applyProtection="1">
      <alignment horizontal="center"/>
      <protection locked="0"/>
    </xf>
    <xf numFmtId="0" fontId="10" fillId="0" borderId="0" xfId="0" applyFont="1"/>
    <xf numFmtId="0" fontId="10" fillId="0" borderId="0" xfId="0" applyFont="1" applyAlignment="1">
      <alignment vertical="top"/>
    </xf>
    <xf numFmtId="0" fontId="1" fillId="4" borderId="0" xfId="0" applyFont="1" applyFill="1" applyProtection="1">
      <protection locked="0"/>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tabSelected="1" workbookViewId="0">
      <selection activeCell="A64" sqref="A64:A65"/>
    </sheetView>
  </sheetViews>
  <sheetFormatPr defaultColWidth="9.109375" defaultRowHeight="14.4" x14ac:dyDescent="0.3"/>
  <cols>
    <col min="1" max="1" width="63.33203125" style="3" bestFit="1" customWidth="1"/>
    <col min="2" max="5" width="12.77734375" style="11" customWidth="1"/>
    <col min="6" max="7" width="9.109375" style="3"/>
    <col min="8" max="8" width="52.6640625" style="3" bestFit="1" customWidth="1"/>
    <col min="9" max="16384" width="9.109375" style="3"/>
  </cols>
  <sheetData>
    <row r="1" spans="1:8" x14ac:dyDescent="0.3">
      <c r="A1" s="1" t="s">
        <v>0</v>
      </c>
      <c r="B1" s="2" t="s">
        <v>1</v>
      </c>
      <c r="C1" s="2" t="s">
        <v>2</v>
      </c>
      <c r="D1" s="2" t="s">
        <v>3</v>
      </c>
      <c r="E1" s="2" t="s">
        <v>4</v>
      </c>
    </row>
    <row r="2" spans="1:8" x14ac:dyDescent="0.3">
      <c r="A2" s="4" t="s">
        <v>5</v>
      </c>
      <c r="B2" s="18">
        <v>0</v>
      </c>
      <c r="C2" s="18">
        <v>0</v>
      </c>
      <c r="D2" s="18">
        <v>0</v>
      </c>
      <c r="E2" s="18">
        <v>0</v>
      </c>
      <c r="G2" s="5"/>
      <c r="H2" s="3" t="s">
        <v>6</v>
      </c>
    </row>
    <row r="3" spans="1:8" x14ac:dyDescent="0.3">
      <c r="A3" s="4" t="s">
        <v>7</v>
      </c>
      <c r="B3" s="18">
        <v>0</v>
      </c>
      <c r="C3" s="18">
        <v>0</v>
      </c>
      <c r="D3" s="18">
        <v>0</v>
      </c>
      <c r="E3" s="18">
        <v>0</v>
      </c>
    </row>
    <row r="4" spans="1:8" x14ac:dyDescent="0.3">
      <c r="A4" s="4" t="s">
        <v>8</v>
      </c>
      <c r="B4" s="18">
        <v>0</v>
      </c>
      <c r="C4" s="18">
        <v>0</v>
      </c>
      <c r="D4" s="18">
        <v>0</v>
      </c>
      <c r="E4" s="18">
        <v>0</v>
      </c>
    </row>
    <row r="5" spans="1:8" x14ac:dyDescent="0.3">
      <c r="A5" s="4" t="s">
        <v>9</v>
      </c>
      <c r="B5" s="18">
        <v>0</v>
      </c>
      <c r="C5" s="18">
        <v>0</v>
      </c>
      <c r="D5" s="18">
        <v>0</v>
      </c>
      <c r="E5" s="18">
        <v>0</v>
      </c>
    </row>
    <row r="6" spans="1:8" x14ac:dyDescent="0.3">
      <c r="A6" s="4" t="s">
        <v>10</v>
      </c>
      <c r="B6" s="18">
        <v>0</v>
      </c>
      <c r="C6" s="18">
        <v>0</v>
      </c>
      <c r="D6" s="18">
        <v>0</v>
      </c>
      <c r="E6" s="18">
        <v>0</v>
      </c>
    </row>
    <row r="7" spans="1:8" x14ac:dyDescent="0.3">
      <c r="A7" s="4" t="s">
        <v>11</v>
      </c>
      <c r="B7" s="18">
        <v>0</v>
      </c>
      <c r="C7" s="18">
        <v>0</v>
      </c>
      <c r="D7" s="18">
        <v>0</v>
      </c>
      <c r="E7" s="18">
        <v>0</v>
      </c>
    </row>
    <row r="8" spans="1:8" x14ac:dyDescent="0.3">
      <c r="A8" s="4" t="s">
        <v>11</v>
      </c>
      <c r="B8" s="18">
        <v>0</v>
      </c>
      <c r="C8" s="18">
        <v>0</v>
      </c>
      <c r="D8" s="18">
        <v>0</v>
      </c>
      <c r="E8" s="18">
        <v>0</v>
      </c>
    </row>
    <row r="9" spans="1:8" x14ac:dyDescent="0.3">
      <c r="A9" s="4" t="s">
        <v>11</v>
      </c>
      <c r="B9" s="18">
        <v>0</v>
      </c>
      <c r="C9" s="18">
        <v>0</v>
      </c>
      <c r="D9" s="18">
        <v>0</v>
      </c>
      <c r="E9" s="18">
        <v>0</v>
      </c>
    </row>
    <row r="10" spans="1:8" x14ac:dyDescent="0.3">
      <c r="A10" s="4" t="s">
        <v>12</v>
      </c>
      <c r="B10" s="19">
        <v>0</v>
      </c>
      <c r="C10" s="19">
        <v>0</v>
      </c>
      <c r="D10" s="19">
        <v>0</v>
      </c>
      <c r="E10" s="19">
        <v>0</v>
      </c>
    </row>
    <row r="11" spans="1:8" x14ac:dyDescent="0.3">
      <c r="A11" s="4" t="s">
        <v>13</v>
      </c>
      <c r="B11" s="18">
        <v>0</v>
      </c>
      <c r="C11" s="18">
        <v>0</v>
      </c>
      <c r="D11" s="18">
        <v>0</v>
      </c>
      <c r="E11" s="18">
        <v>0</v>
      </c>
    </row>
    <row r="13" spans="1:8" x14ac:dyDescent="0.3">
      <c r="A13" s="1" t="s">
        <v>14</v>
      </c>
    </row>
    <row r="14" spans="1:8" x14ac:dyDescent="0.3">
      <c r="A14" s="4" t="s">
        <v>15</v>
      </c>
      <c r="B14" s="20">
        <v>0</v>
      </c>
      <c r="C14" s="20">
        <v>0</v>
      </c>
      <c r="D14" s="20">
        <v>0</v>
      </c>
      <c r="E14" s="20">
        <v>0</v>
      </c>
    </row>
    <row r="15" spans="1:8" x14ac:dyDescent="0.3">
      <c r="A15" s="4" t="s">
        <v>16</v>
      </c>
      <c r="B15" s="20">
        <v>0</v>
      </c>
      <c r="C15" s="20">
        <v>0</v>
      </c>
      <c r="D15" s="20">
        <v>0</v>
      </c>
      <c r="E15" s="20">
        <v>0</v>
      </c>
    </row>
    <row r="16" spans="1:8" x14ac:dyDescent="0.3">
      <c r="A16" s="4" t="s">
        <v>17</v>
      </c>
      <c r="B16" s="20">
        <v>0</v>
      </c>
      <c r="C16" s="20">
        <v>0</v>
      </c>
      <c r="D16" s="20">
        <v>0</v>
      </c>
      <c r="E16" s="20">
        <v>0</v>
      </c>
    </row>
    <row r="17" spans="1:5" x14ac:dyDescent="0.3">
      <c r="A17" s="4" t="s">
        <v>18</v>
      </c>
      <c r="B17" s="20">
        <v>0</v>
      </c>
      <c r="C17" s="20">
        <v>0</v>
      </c>
      <c r="D17" s="20">
        <v>0</v>
      </c>
      <c r="E17" s="20">
        <v>0</v>
      </c>
    </row>
    <row r="18" spans="1:5" x14ac:dyDescent="0.3">
      <c r="A18" s="4" t="s">
        <v>19</v>
      </c>
      <c r="B18" s="20">
        <v>0</v>
      </c>
      <c r="C18" s="20">
        <v>0</v>
      </c>
      <c r="D18" s="20">
        <v>0</v>
      </c>
      <c r="E18" s="20">
        <v>0</v>
      </c>
    </row>
    <row r="19" spans="1:5" x14ac:dyDescent="0.3">
      <c r="A19" s="8" t="s">
        <v>20</v>
      </c>
      <c r="B19" s="20">
        <v>0</v>
      </c>
      <c r="C19" s="20">
        <v>0</v>
      </c>
      <c r="D19" s="20">
        <v>0</v>
      </c>
      <c r="E19" s="20">
        <v>0</v>
      </c>
    </row>
    <row r="20" spans="1:5" x14ac:dyDescent="0.3">
      <c r="A20" s="8" t="s">
        <v>20</v>
      </c>
      <c r="B20" s="20">
        <v>0</v>
      </c>
      <c r="C20" s="20">
        <v>0</v>
      </c>
      <c r="D20" s="20">
        <v>0</v>
      </c>
      <c r="E20" s="20">
        <v>0</v>
      </c>
    </row>
    <row r="21" spans="1:5" x14ac:dyDescent="0.3">
      <c r="A21" s="8" t="s">
        <v>20</v>
      </c>
      <c r="B21" s="20">
        <v>0</v>
      </c>
      <c r="C21" s="20">
        <v>0</v>
      </c>
      <c r="D21" s="20">
        <v>0</v>
      </c>
      <c r="E21" s="20">
        <v>0</v>
      </c>
    </row>
    <row r="22" spans="1:5" x14ac:dyDescent="0.3">
      <c r="A22" s="8" t="s">
        <v>20</v>
      </c>
      <c r="B22" s="20">
        <v>0</v>
      </c>
      <c r="C22" s="20">
        <v>0</v>
      </c>
      <c r="D22" s="20">
        <v>0</v>
      </c>
      <c r="E22" s="20">
        <v>0</v>
      </c>
    </row>
    <row r="23" spans="1:5" x14ac:dyDescent="0.3">
      <c r="A23" s="8" t="s">
        <v>20</v>
      </c>
      <c r="B23" s="20">
        <v>0</v>
      </c>
      <c r="C23" s="20">
        <v>0</v>
      </c>
      <c r="D23" s="20">
        <v>0</v>
      </c>
      <c r="E23" s="20">
        <v>0</v>
      </c>
    </row>
    <row r="24" spans="1:5" x14ac:dyDescent="0.3">
      <c r="A24" s="1" t="s">
        <v>21</v>
      </c>
    </row>
    <row r="25" spans="1:5" x14ac:dyDescent="0.3">
      <c r="A25" s="4" t="s">
        <v>22</v>
      </c>
      <c r="B25" s="20">
        <v>0</v>
      </c>
      <c r="C25" s="20">
        <v>0</v>
      </c>
      <c r="D25" s="20">
        <v>0</v>
      </c>
      <c r="E25" s="20">
        <v>0</v>
      </c>
    </row>
    <row r="26" spans="1:5" x14ac:dyDescent="0.3">
      <c r="A26" s="4" t="s">
        <v>23</v>
      </c>
      <c r="B26" s="20">
        <v>0</v>
      </c>
      <c r="C26" s="20">
        <v>0</v>
      </c>
      <c r="D26" s="20">
        <v>0</v>
      </c>
      <c r="E26" s="20">
        <v>0</v>
      </c>
    </row>
    <row r="27" spans="1:5" x14ac:dyDescent="0.3">
      <c r="A27" s="4" t="s">
        <v>24</v>
      </c>
      <c r="B27" s="20">
        <v>0</v>
      </c>
      <c r="C27" s="20">
        <v>0</v>
      </c>
      <c r="D27" s="20">
        <v>0</v>
      </c>
      <c r="E27" s="20">
        <v>0</v>
      </c>
    </row>
    <row r="28" spans="1:5" x14ac:dyDescent="0.3">
      <c r="A28" s="4" t="s">
        <v>25</v>
      </c>
      <c r="B28" s="20">
        <v>0</v>
      </c>
      <c r="C28" s="20">
        <v>0</v>
      </c>
      <c r="D28" s="20">
        <v>0</v>
      </c>
      <c r="E28" s="20">
        <v>0</v>
      </c>
    </row>
    <row r="29" spans="1:5" x14ac:dyDescent="0.3">
      <c r="A29" s="4" t="s">
        <v>26</v>
      </c>
      <c r="B29" s="20">
        <v>0</v>
      </c>
      <c r="C29" s="20">
        <v>0</v>
      </c>
      <c r="D29" s="20">
        <v>0</v>
      </c>
      <c r="E29" s="20">
        <v>0</v>
      </c>
    </row>
    <row r="30" spans="1:5" x14ac:dyDescent="0.3">
      <c r="A30" s="4" t="s">
        <v>27</v>
      </c>
      <c r="B30" s="20">
        <v>0</v>
      </c>
      <c r="C30" s="20">
        <v>0</v>
      </c>
      <c r="D30" s="20">
        <v>0</v>
      </c>
      <c r="E30" s="20">
        <v>0</v>
      </c>
    </row>
    <row r="31" spans="1:5" x14ac:dyDescent="0.3">
      <c r="A31" s="8" t="s">
        <v>20</v>
      </c>
      <c r="B31" s="20">
        <v>0</v>
      </c>
      <c r="C31" s="20">
        <v>0</v>
      </c>
      <c r="D31" s="20">
        <v>0</v>
      </c>
      <c r="E31" s="20">
        <v>0</v>
      </c>
    </row>
    <row r="32" spans="1:5" x14ac:dyDescent="0.3">
      <c r="A32" s="8" t="s">
        <v>20</v>
      </c>
      <c r="B32" s="20">
        <v>0</v>
      </c>
      <c r="C32" s="20">
        <v>0</v>
      </c>
      <c r="D32" s="20">
        <v>0</v>
      </c>
      <c r="E32" s="20">
        <v>0</v>
      </c>
    </row>
    <row r="33" spans="1:5" x14ac:dyDescent="0.3">
      <c r="A33" s="8" t="s">
        <v>20</v>
      </c>
      <c r="B33" s="20">
        <v>0</v>
      </c>
      <c r="C33" s="20">
        <v>0</v>
      </c>
      <c r="D33" s="20">
        <v>0</v>
      </c>
      <c r="E33" s="20">
        <v>0</v>
      </c>
    </row>
    <row r="34" spans="1:5" x14ac:dyDescent="0.3">
      <c r="A34" s="8" t="s">
        <v>20</v>
      </c>
      <c r="B34" s="20">
        <v>0</v>
      </c>
      <c r="C34" s="20">
        <v>0</v>
      </c>
      <c r="D34" s="20">
        <v>0</v>
      </c>
      <c r="E34" s="20">
        <v>0</v>
      </c>
    </row>
    <row r="35" spans="1:5" x14ac:dyDescent="0.3">
      <c r="A35" s="8" t="s">
        <v>20</v>
      </c>
      <c r="B35" s="20">
        <v>0</v>
      </c>
      <c r="C35" s="20">
        <v>0</v>
      </c>
      <c r="D35" s="20">
        <v>0</v>
      </c>
      <c r="E35" s="20">
        <v>0</v>
      </c>
    </row>
    <row r="36" spans="1:5" x14ac:dyDescent="0.3">
      <c r="A36" s="8" t="s">
        <v>20</v>
      </c>
      <c r="B36" s="20">
        <v>0</v>
      </c>
      <c r="C36" s="20">
        <v>0</v>
      </c>
      <c r="D36" s="20">
        <v>0</v>
      </c>
      <c r="E36" s="20">
        <v>0</v>
      </c>
    </row>
    <row r="38" spans="1:5" x14ac:dyDescent="0.3">
      <c r="A38" s="1" t="s">
        <v>28</v>
      </c>
    </row>
    <row r="39" spans="1:5" x14ac:dyDescent="0.3">
      <c r="A39" s="4" t="s">
        <v>29</v>
      </c>
      <c r="B39" s="15">
        <f>((B2*B3)*52)/12</f>
        <v>0</v>
      </c>
      <c r="C39" s="15">
        <f>((C2*C3)*52)/12</f>
        <v>0</v>
      </c>
      <c r="D39" s="15">
        <f>((D2*D3)*52)/12</f>
        <v>0</v>
      </c>
      <c r="E39" s="15">
        <f>((E2*E3)*52)/12</f>
        <v>0</v>
      </c>
    </row>
    <row r="40" spans="1:5" x14ac:dyDescent="0.3">
      <c r="A40" s="4" t="s">
        <v>30</v>
      </c>
      <c r="B40" s="16">
        <f>B3/7</f>
        <v>0</v>
      </c>
      <c r="C40" s="16">
        <f t="shared" ref="C40:E40" si="0">C3/7</f>
        <v>0</v>
      </c>
      <c r="D40" s="16">
        <f t="shared" si="0"/>
        <v>0</v>
      </c>
      <c r="E40" s="16">
        <f t="shared" si="0"/>
        <v>0</v>
      </c>
    </row>
    <row r="41" spans="1:5" x14ac:dyDescent="0.3">
      <c r="A41" s="4" t="s">
        <v>31</v>
      </c>
      <c r="B41" s="13">
        <f>B39*B4</f>
        <v>0</v>
      </c>
      <c r="C41" s="13">
        <f>C39*C4</f>
        <v>0</v>
      </c>
      <c r="D41" s="13">
        <f>D39*D4</f>
        <v>0</v>
      </c>
      <c r="E41" s="13">
        <f>E39*E4</f>
        <v>0</v>
      </c>
    </row>
    <row r="42" spans="1:5" x14ac:dyDescent="0.3">
      <c r="A42" s="4" t="s">
        <v>32</v>
      </c>
      <c r="B42" s="15">
        <f>B39*B11</f>
        <v>0</v>
      </c>
      <c r="C42" s="15">
        <f>C39*C11</f>
        <v>0</v>
      </c>
      <c r="D42" s="15">
        <f>D39*D11</f>
        <v>0</v>
      </c>
      <c r="E42" s="15">
        <f>E39*E11</f>
        <v>0</v>
      </c>
    </row>
    <row r="43" spans="1:5" x14ac:dyDescent="0.3">
      <c r="A43" s="4" t="s">
        <v>33</v>
      </c>
      <c r="B43" s="13">
        <f>((B5+B6+B7+B8+B9)*B42)*B10</f>
        <v>0</v>
      </c>
      <c r="C43" s="13">
        <f t="shared" ref="C43:E43" si="1">((C5+C6+C7+C8+C9)*C42)*C10</f>
        <v>0</v>
      </c>
      <c r="D43" s="13">
        <f t="shared" si="1"/>
        <v>0</v>
      </c>
      <c r="E43" s="13">
        <f t="shared" si="1"/>
        <v>0</v>
      </c>
    </row>
    <row r="44" spans="1:5" x14ac:dyDescent="0.3">
      <c r="A44" s="4" t="s">
        <v>34</v>
      </c>
      <c r="B44" s="13">
        <f>B43+B41</f>
        <v>0</v>
      </c>
      <c r="C44" s="13">
        <f t="shared" ref="C44:E44" si="2">C43+C41</f>
        <v>0</v>
      </c>
      <c r="D44" s="13">
        <f t="shared" si="2"/>
        <v>0</v>
      </c>
      <c r="E44" s="13">
        <f t="shared" si="2"/>
        <v>0</v>
      </c>
    </row>
    <row r="45" spans="1:5" x14ac:dyDescent="0.3">
      <c r="A45" s="4" t="s">
        <v>35</v>
      </c>
      <c r="B45" s="13">
        <f>SUM(B14:B23)</f>
        <v>0</v>
      </c>
      <c r="C45" s="13">
        <f>SUM(C14:C23)</f>
        <v>0</v>
      </c>
      <c r="D45" s="13">
        <f>SUM(D14:D23)</f>
        <v>0</v>
      </c>
      <c r="E45" s="13">
        <f>SUM(E14:E23)</f>
        <v>0</v>
      </c>
    </row>
    <row r="46" spans="1:5" x14ac:dyDescent="0.3">
      <c r="A46" s="4" t="s">
        <v>36</v>
      </c>
      <c r="B46" s="13">
        <f>B39*(SUM(B25:B28))+(SUM(B29:B30)*B10)</f>
        <v>0</v>
      </c>
      <c r="C46" s="13">
        <f>C39*SUM(C25:C36)</f>
        <v>0</v>
      </c>
      <c r="D46" s="13">
        <f>D39*SUM(D25:D36)</f>
        <v>0</v>
      </c>
      <c r="E46" s="13">
        <f>E39*SUM(E25:E36)</f>
        <v>0</v>
      </c>
    </row>
    <row r="47" spans="1:5" x14ac:dyDescent="0.3">
      <c r="A47" s="4" t="s">
        <v>37</v>
      </c>
      <c r="B47" s="13">
        <f>B46+B45</f>
        <v>0</v>
      </c>
      <c r="C47" s="13">
        <f t="shared" ref="C47:E47" si="3">C46+C45</f>
        <v>0</v>
      </c>
      <c r="D47" s="13">
        <f t="shared" si="3"/>
        <v>0</v>
      </c>
      <c r="E47" s="13">
        <f t="shared" si="3"/>
        <v>0</v>
      </c>
    </row>
    <row r="48" spans="1:5" x14ac:dyDescent="0.3">
      <c r="A48" s="4" t="s">
        <v>38</v>
      </c>
      <c r="B48" s="13">
        <f>B44-B47</f>
        <v>0</v>
      </c>
      <c r="C48" s="13">
        <f t="shared" ref="C48:E48" si="4">C44-C47</f>
        <v>0</v>
      </c>
      <c r="D48" s="13">
        <f t="shared" si="4"/>
        <v>0</v>
      </c>
      <c r="E48" s="13">
        <f t="shared" si="4"/>
        <v>0</v>
      </c>
    </row>
    <row r="49" spans="1:5" x14ac:dyDescent="0.3">
      <c r="B49" s="17"/>
      <c r="C49" s="17"/>
      <c r="D49" s="17"/>
      <c r="E49" s="17"/>
    </row>
    <row r="50" spans="1:5" x14ac:dyDescent="0.3">
      <c r="A50" s="1" t="s">
        <v>39</v>
      </c>
      <c r="B50" s="17"/>
      <c r="C50" s="17"/>
      <c r="D50" s="17"/>
      <c r="E50" s="17"/>
    </row>
    <row r="51" spans="1:5" x14ac:dyDescent="0.3">
      <c r="A51" s="4" t="s">
        <v>40</v>
      </c>
      <c r="B51" s="13" t="e">
        <f>(B47-B43)/B39</f>
        <v>#DIV/0!</v>
      </c>
      <c r="C51" s="13" t="e">
        <f t="shared" ref="C51:E51" si="5">(C47-C43)/C39</f>
        <v>#DIV/0!</v>
      </c>
      <c r="D51" s="13" t="e">
        <f t="shared" si="5"/>
        <v>#DIV/0!</v>
      </c>
      <c r="E51" s="13" t="e">
        <f t="shared" si="5"/>
        <v>#DIV/0!</v>
      </c>
    </row>
    <row r="52" spans="1:5" x14ac:dyDescent="0.3">
      <c r="A52" s="14" t="s">
        <v>41</v>
      </c>
    </row>
    <row r="53" spans="1:5" x14ac:dyDescent="0.3">
      <c r="A53" s="14" t="s">
        <v>42</v>
      </c>
    </row>
    <row r="64" spans="1:5" x14ac:dyDescent="0.3">
      <c r="A64" s="22" t="s">
        <v>43</v>
      </c>
    </row>
    <row r="65" spans="1:1" ht="122.25" customHeight="1" x14ac:dyDescent="0.3">
      <c r="A65" s="22" t="s">
        <v>44</v>
      </c>
    </row>
  </sheetData>
  <phoneticPr fontId="3" type="noConversion"/>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1"/>
  <sheetViews>
    <sheetView topLeftCell="A16" zoomScale="92" zoomScaleNormal="92" workbookViewId="0">
      <selection activeCell="B5" sqref="B5"/>
    </sheetView>
  </sheetViews>
  <sheetFormatPr defaultColWidth="9.109375" defaultRowHeight="14.4" x14ac:dyDescent="0.3"/>
  <cols>
    <col min="1" max="1" width="35.6640625" style="3" bestFit="1" customWidth="1"/>
    <col min="2" max="2" width="16.109375" style="11" customWidth="1"/>
    <col min="3" max="5" width="16.109375" style="3" customWidth="1"/>
    <col min="6" max="7" width="9.109375" style="3"/>
    <col min="8" max="8" width="52.6640625" style="3" bestFit="1" customWidth="1"/>
    <col min="9" max="16384" width="9.109375" style="3"/>
  </cols>
  <sheetData>
    <row r="1" spans="1:8" x14ac:dyDescent="0.3">
      <c r="A1" s="1" t="s">
        <v>0</v>
      </c>
      <c r="B1" s="2" t="s">
        <v>69</v>
      </c>
      <c r="C1" s="2" t="s">
        <v>2</v>
      </c>
      <c r="D1" s="2" t="s">
        <v>3</v>
      </c>
      <c r="E1" s="2" t="s">
        <v>4</v>
      </c>
    </row>
    <row r="2" spans="1:8" x14ac:dyDescent="0.3">
      <c r="A2" s="4" t="s">
        <v>45</v>
      </c>
      <c r="B2" s="18">
        <v>0</v>
      </c>
      <c r="C2" s="18">
        <v>0</v>
      </c>
      <c r="D2" s="18">
        <v>0</v>
      </c>
      <c r="E2" s="18">
        <v>0</v>
      </c>
      <c r="G2" s="5"/>
      <c r="H2" s="3" t="s">
        <v>6</v>
      </c>
    </row>
    <row r="3" spans="1:8" x14ac:dyDescent="0.3">
      <c r="A3" s="4" t="s">
        <v>46</v>
      </c>
      <c r="B3" s="18">
        <v>0</v>
      </c>
      <c r="C3" s="18">
        <v>0</v>
      </c>
      <c r="D3" s="18">
        <v>0</v>
      </c>
      <c r="E3" s="18">
        <v>0</v>
      </c>
    </row>
    <row r="4" spans="1:8" x14ac:dyDescent="0.3">
      <c r="A4" s="4" t="s">
        <v>75</v>
      </c>
      <c r="B4" s="20">
        <v>0</v>
      </c>
      <c r="C4" s="20">
        <v>0</v>
      </c>
      <c r="D4" s="20">
        <v>0</v>
      </c>
      <c r="E4" s="20">
        <v>0</v>
      </c>
    </row>
    <row r="5" spans="1:8" x14ac:dyDescent="0.3">
      <c r="A5" s="4" t="s">
        <v>48</v>
      </c>
      <c r="B5" s="20">
        <v>0</v>
      </c>
      <c r="C5" s="20">
        <v>0</v>
      </c>
      <c r="D5" s="20">
        <v>0</v>
      </c>
      <c r="E5" s="20">
        <v>0</v>
      </c>
    </row>
    <row r="6" spans="1:8" x14ac:dyDescent="0.3">
      <c r="C6" s="11"/>
      <c r="D6" s="11"/>
      <c r="E6" s="11"/>
      <c r="H6" s="23"/>
    </row>
    <row r="7" spans="1:8" x14ac:dyDescent="0.3">
      <c r="A7" s="1" t="s">
        <v>14</v>
      </c>
      <c r="C7" s="11"/>
      <c r="D7" s="11"/>
      <c r="E7" s="11"/>
    </row>
    <row r="8" spans="1:8" x14ac:dyDescent="0.3">
      <c r="A8" s="4" t="s">
        <v>49</v>
      </c>
      <c r="B8" s="20">
        <v>0</v>
      </c>
      <c r="C8" s="20">
        <v>0</v>
      </c>
      <c r="D8" s="20">
        <v>0</v>
      </c>
      <c r="E8" s="20">
        <v>0</v>
      </c>
    </row>
    <row r="9" spans="1:8" x14ac:dyDescent="0.3">
      <c r="A9" s="4" t="s">
        <v>50</v>
      </c>
      <c r="B9" s="20">
        <v>0</v>
      </c>
      <c r="C9" s="20">
        <v>0</v>
      </c>
      <c r="D9" s="20">
        <v>0</v>
      </c>
      <c r="E9" s="20">
        <v>0</v>
      </c>
    </row>
    <row r="10" spans="1:8" x14ac:dyDescent="0.3">
      <c r="A10" s="4" t="s">
        <v>70</v>
      </c>
      <c r="B10" s="20">
        <v>0</v>
      </c>
      <c r="C10" s="20">
        <v>0</v>
      </c>
      <c r="D10" s="20"/>
      <c r="E10" s="20"/>
    </row>
    <row r="11" spans="1:8" x14ac:dyDescent="0.3">
      <c r="A11" s="4" t="s">
        <v>71</v>
      </c>
      <c r="B11" s="20">
        <v>0</v>
      </c>
      <c r="C11" s="20">
        <v>0</v>
      </c>
      <c r="D11" s="20"/>
      <c r="E11" s="20"/>
    </row>
    <row r="12" spans="1:8" x14ac:dyDescent="0.3">
      <c r="A12" s="4" t="s">
        <v>72</v>
      </c>
      <c r="B12" s="20">
        <v>0</v>
      </c>
      <c r="C12" s="20">
        <v>0</v>
      </c>
      <c r="D12" s="20"/>
      <c r="E12" s="20"/>
    </row>
    <row r="13" spans="1:8" x14ac:dyDescent="0.3">
      <c r="A13" s="4" t="s">
        <v>73</v>
      </c>
      <c r="B13" s="20">
        <v>0</v>
      </c>
      <c r="C13" s="20">
        <v>0</v>
      </c>
      <c r="D13" s="20"/>
      <c r="E13" s="20"/>
    </row>
    <row r="14" spans="1:8" x14ac:dyDescent="0.3">
      <c r="A14" s="8" t="s">
        <v>20</v>
      </c>
      <c r="B14" s="20"/>
      <c r="C14" s="20"/>
      <c r="D14" s="20"/>
      <c r="E14" s="20"/>
    </row>
    <row r="15" spans="1:8" x14ac:dyDescent="0.3">
      <c r="A15" s="8" t="s">
        <v>20</v>
      </c>
      <c r="B15" s="20"/>
      <c r="C15" s="20"/>
      <c r="D15" s="20"/>
      <c r="E15" s="20"/>
    </row>
    <row r="16" spans="1:8" x14ac:dyDescent="0.3">
      <c r="A16" s="8" t="s">
        <v>20</v>
      </c>
      <c r="B16" s="20"/>
      <c r="C16" s="20"/>
      <c r="D16" s="20"/>
      <c r="E16" s="20"/>
    </row>
    <row r="17" spans="1:5" x14ac:dyDescent="0.3">
      <c r="C17" s="11"/>
      <c r="D17" s="11"/>
      <c r="E17" s="11"/>
    </row>
    <row r="18" spans="1:5" x14ac:dyDescent="0.3">
      <c r="A18" s="1" t="s">
        <v>51</v>
      </c>
      <c r="C18" s="11"/>
      <c r="D18" s="11"/>
      <c r="E18" s="11"/>
    </row>
    <row r="19" spans="1:5" x14ac:dyDescent="0.3">
      <c r="A19" s="4" t="s">
        <v>52</v>
      </c>
      <c r="B19" s="20">
        <v>0</v>
      </c>
      <c r="C19" s="20">
        <v>0</v>
      </c>
      <c r="D19" s="20">
        <v>0</v>
      </c>
      <c r="E19" s="20">
        <v>0</v>
      </c>
    </row>
    <row r="20" spans="1:5" x14ac:dyDescent="0.3">
      <c r="A20" s="4" t="s">
        <v>53</v>
      </c>
      <c r="B20" s="20">
        <v>0</v>
      </c>
      <c r="C20" s="20">
        <v>0</v>
      </c>
      <c r="D20" s="20">
        <v>0</v>
      </c>
      <c r="E20" s="20">
        <v>0</v>
      </c>
    </row>
    <row r="21" spans="1:5" x14ac:dyDescent="0.3">
      <c r="A21" s="4" t="s">
        <v>74</v>
      </c>
      <c r="B21" s="20">
        <v>0</v>
      </c>
      <c r="C21" s="20">
        <v>0</v>
      </c>
      <c r="D21" s="20"/>
      <c r="E21" s="20"/>
    </row>
    <row r="22" spans="1:5" x14ac:dyDescent="0.3">
      <c r="A22" s="8" t="s">
        <v>20</v>
      </c>
      <c r="B22" s="20"/>
      <c r="C22" s="20"/>
      <c r="D22" s="20"/>
      <c r="E22" s="20"/>
    </row>
    <row r="23" spans="1:5" x14ac:dyDescent="0.3">
      <c r="A23" s="8" t="s">
        <v>20</v>
      </c>
      <c r="B23" s="20"/>
      <c r="C23" s="20"/>
      <c r="D23" s="20"/>
      <c r="E23" s="20"/>
    </row>
    <row r="24" spans="1:5" x14ac:dyDescent="0.3">
      <c r="A24" s="8" t="s">
        <v>20</v>
      </c>
      <c r="B24" s="20"/>
      <c r="C24" s="20"/>
      <c r="D24" s="20"/>
      <c r="E24" s="20"/>
    </row>
    <row r="25" spans="1:5" x14ac:dyDescent="0.3">
      <c r="A25" s="8" t="s">
        <v>20</v>
      </c>
      <c r="B25" s="20"/>
      <c r="C25" s="20"/>
      <c r="D25" s="20"/>
      <c r="E25" s="20"/>
    </row>
    <row r="26" spans="1:5" x14ac:dyDescent="0.3">
      <c r="A26" s="8" t="s">
        <v>20</v>
      </c>
      <c r="B26" s="20"/>
      <c r="C26" s="20"/>
      <c r="D26" s="20"/>
      <c r="E26" s="20"/>
    </row>
    <row r="27" spans="1:5" x14ac:dyDescent="0.3">
      <c r="A27" s="8" t="s">
        <v>20</v>
      </c>
      <c r="B27" s="20"/>
      <c r="C27" s="20"/>
      <c r="D27" s="20"/>
      <c r="E27" s="20"/>
    </row>
    <row r="28" spans="1:5" x14ac:dyDescent="0.3">
      <c r="A28" s="8" t="s">
        <v>20</v>
      </c>
      <c r="B28" s="18"/>
      <c r="C28" s="18"/>
      <c r="D28" s="18"/>
      <c r="E28" s="18"/>
    </row>
    <row r="29" spans="1:5" x14ac:dyDescent="0.3">
      <c r="C29" s="11"/>
      <c r="D29" s="11"/>
      <c r="E29" s="11"/>
    </row>
    <row r="30" spans="1:5" x14ac:dyDescent="0.3">
      <c r="A30" s="1" t="s">
        <v>28</v>
      </c>
      <c r="C30" s="11"/>
      <c r="D30" s="11"/>
      <c r="E30" s="11"/>
    </row>
    <row r="31" spans="1:5" x14ac:dyDescent="0.3">
      <c r="A31" s="4" t="s">
        <v>54</v>
      </c>
      <c r="B31" s="12">
        <f>B2*B3</f>
        <v>0</v>
      </c>
      <c r="C31" s="12">
        <f>C2*C3</f>
        <v>0</v>
      </c>
      <c r="D31" s="12">
        <f>D2*D3</f>
        <v>0</v>
      </c>
      <c r="E31" s="12">
        <f>E2*E3</f>
        <v>0</v>
      </c>
    </row>
    <row r="32" spans="1:5" x14ac:dyDescent="0.3">
      <c r="A32" s="4" t="s">
        <v>55</v>
      </c>
      <c r="B32" s="13">
        <f>B31*B4</f>
        <v>0</v>
      </c>
      <c r="C32" s="13">
        <f>C31*C4</f>
        <v>0</v>
      </c>
      <c r="D32" s="13">
        <f>D31*D4</f>
        <v>0</v>
      </c>
      <c r="E32" s="13">
        <f>E31*E4</f>
        <v>0</v>
      </c>
    </row>
    <row r="33" spans="1:5" x14ac:dyDescent="0.3">
      <c r="A33" s="4" t="s">
        <v>56</v>
      </c>
      <c r="B33" s="13">
        <f>B31*B5</f>
        <v>0</v>
      </c>
      <c r="C33" s="13">
        <f>C31*C5</f>
        <v>0</v>
      </c>
      <c r="D33" s="13">
        <f>D31*D5</f>
        <v>0</v>
      </c>
      <c r="E33" s="13">
        <f>E31*E5</f>
        <v>0</v>
      </c>
    </row>
    <row r="34" spans="1:5" x14ac:dyDescent="0.3">
      <c r="A34" s="4" t="s">
        <v>34</v>
      </c>
      <c r="B34" s="13">
        <f>B32+B33</f>
        <v>0</v>
      </c>
      <c r="C34" s="13">
        <f t="shared" ref="C34:E34" si="0">C32+C33</f>
        <v>0</v>
      </c>
      <c r="D34" s="13">
        <f t="shared" si="0"/>
        <v>0</v>
      </c>
      <c r="E34" s="13">
        <f t="shared" si="0"/>
        <v>0</v>
      </c>
    </row>
    <row r="35" spans="1:5" x14ac:dyDescent="0.3">
      <c r="A35" s="4" t="s">
        <v>35</v>
      </c>
      <c r="B35" s="13">
        <f>SUM(B8:B16)</f>
        <v>0</v>
      </c>
      <c r="C35" s="13">
        <f>SUM(C8:C16)</f>
        <v>0</v>
      </c>
      <c r="D35" s="13">
        <f>SUM(D8:D16)</f>
        <v>0</v>
      </c>
      <c r="E35" s="13">
        <f>SUM(E8:E16)</f>
        <v>0</v>
      </c>
    </row>
    <row r="36" spans="1:5" x14ac:dyDescent="0.3">
      <c r="A36" s="4" t="s">
        <v>36</v>
      </c>
      <c r="B36" s="13" t="e">
        <f>B2*B3*(B19+B20+#REF!+B21+#REF!+B22+B23+B24+B25+B26+B27+B28)</f>
        <v>#REF!</v>
      </c>
      <c r="C36" s="13" t="e">
        <f>C2*C3*(C19+C20+#REF!+C21+#REF!+C22+C23+C24+C25+C26+C27+C28)</f>
        <v>#REF!</v>
      </c>
      <c r="D36" s="13" t="e">
        <f>D2*D3*(D19+D20+#REF!+D21+#REF!+D22+D23+D24+D25+D26+D27+D28)</f>
        <v>#REF!</v>
      </c>
      <c r="E36" s="13" t="e">
        <f>E2*E3*(E19+E20+#REF!+E21+#REF!+E22+E23+E24+E25+E26+E27+E28)</f>
        <v>#REF!</v>
      </c>
    </row>
    <row r="37" spans="1:5" x14ac:dyDescent="0.3">
      <c r="A37" s="4" t="s">
        <v>37</v>
      </c>
      <c r="B37" s="13" t="e">
        <f>B36+B35</f>
        <v>#REF!</v>
      </c>
      <c r="C37" s="13" t="e">
        <f t="shared" ref="C37:E37" si="1">C36+C35</f>
        <v>#REF!</v>
      </c>
      <c r="D37" s="13" t="e">
        <f t="shared" si="1"/>
        <v>#REF!</v>
      </c>
      <c r="E37" s="13" t="e">
        <f t="shared" si="1"/>
        <v>#REF!</v>
      </c>
    </row>
    <row r="38" spans="1:5" x14ac:dyDescent="0.3">
      <c r="A38" s="4" t="s">
        <v>38</v>
      </c>
      <c r="B38" s="13" t="e">
        <f>B34-B37</f>
        <v>#REF!</v>
      </c>
      <c r="C38" s="13" t="e">
        <f t="shared" ref="C38:E38" si="2">C34-C37</f>
        <v>#REF!</v>
      </c>
      <c r="D38" s="13" t="e">
        <f t="shared" si="2"/>
        <v>#REF!</v>
      </c>
      <c r="E38" s="13" t="e">
        <f t="shared" si="2"/>
        <v>#REF!</v>
      </c>
    </row>
    <row r="50" spans="1:1" x14ac:dyDescent="0.3">
      <c r="A50" s="21" t="s">
        <v>43</v>
      </c>
    </row>
    <row r="51" spans="1:1" x14ac:dyDescent="0.3">
      <c r="A51" s="21"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6"/>
  <sheetViews>
    <sheetView topLeftCell="A46" workbookViewId="0">
      <selection activeCell="H10" sqref="H10"/>
    </sheetView>
  </sheetViews>
  <sheetFormatPr defaultColWidth="9.109375" defaultRowHeight="14.4" x14ac:dyDescent="0.3"/>
  <cols>
    <col min="1" max="1" width="29" style="3" bestFit="1" customWidth="1"/>
    <col min="2" max="5" width="11.44140625" style="3" bestFit="1" customWidth="1"/>
    <col min="6" max="6" width="10.77734375" style="3" customWidth="1"/>
    <col min="7" max="7" width="9.109375" style="3"/>
    <col min="8" max="8" width="52.6640625" style="3" bestFit="1" customWidth="1"/>
    <col min="9" max="16384" width="9.109375" style="3"/>
  </cols>
  <sheetData>
    <row r="1" spans="1:8" x14ac:dyDescent="0.3">
      <c r="A1" s="1" t="s">
        <v>0</v>
      </c>
      <c r="B1" s="2" t="s">
        <v>1</v>
      </c>
      <c r="C1" s="2" t="s">
        <v>2</v>
      </c>
      <c r="D1" s="2" t="s">
        <v>3</v>
      </c>
      <c r="E1" s="2" t="s">
        <v>4</v>
      </c>
    </row>
    <row r="2" spans="1:8" x14ac:dyDescent="0.3">
      <c r="A2" s="4" t="s">
        <v>57</v>
      </c>
      <c r="B2" s="5">
        <v>0</v>
      </c>
      <c r="C2" s="5">
        <v>0</v>
      </c>
      <c r="D2" s="5">
        <v>0</v>
      </c>
      <c r="E2" s="5">
        <v>0</v>
      </c>
      <c r="G2" s="5"/>
      <c r="H2" s="3" t="s">
        <v>6</v>
      </c>
    </row>
    <row r="3" spans="1:8" x14ac:dyDescent="0.3">
      <c r="A3" s="4" t="s">
        <v>58</v>
      </c>
      <c r="B3" s="5">
        <v>0</v>
      </c>
      <c r="C3" s="5">
        <v>0</v>
      </c>
      <c r="D3" s="5">
        <v>0</v>
      </c>
      <c r="E3" s="5">
        <v>0</v>
      </c>
    </row>
    <row r="4" spans="1:8" x14ac:dyDescent="0.3">
      <c r="A4" s="4" t="s">
        <v>47</v>
      </c>
      <c r="B4" s="6">
        <v>0</v>
      </c>
      <c r="C4" s="6">
        <v>0</v>
      </c>
      <c r="D4" s="6">
        <v>0</v>
      </c>
      <c r="E4" s="6">
        <v>0</v>
      </c>
    </row>
    <row r="5" spans="1:8" x14ac:dyDescent="0.3">
      <c r="A5" s="4" t="s">
        <v>59</v>
      </c>
      <c r="B5" s="6">
        <v>0</v>
      </c>
      <c r="C5" s="6">
        <v>0</v>
      </c>
      <c r="D5" s="6">
        <v>0</v>
      </c>
      <c r="E5" s="6">
        <v>0</v>
      </c>
    </row>
    <row r="7" spans="1:8" x14ac:dyDescent="0.3">
      <c r="A7" s="1" t="s">
        <v>60</v>
      </c>
    </row>
    <row r="8" spans="1:8" x14ac:dyDescent="0.3">
      <c r="A8" s="4" t="s">
        <v>61</v>
      </c>
      <c r="B8" s="7">
        <v>0</v>
      </c>
      <c r="C8" s="7">
        <v>0</v>
      </c>
      <c r="D8" s="7">
        <v>0</v>
      </c>
      <c r="E8" s="7">
        <v>0</v>
      </c>
    </row>
    <row r="9" spans="1:8" x14ac:dyDescent="0.3">
      <c r="A9" s="4" t="s">
        <v>62</v>
      </c>
      <c r="B9" s="7">
        <v>0</v>
      </c>
      <c r="C9" s="7">
        <v>0</v>
      </c>
      <c r="D9" s="7">
        <v>0</v>
      </c>
      <c r="E9" s="7">
        <v>0</v>
      </c>
    </row>
    <row r="10" spans="1:8" x14ac:dyDescent="0.3">
      <c r="A10" s="8" t="s">
        <v>20</v>
      </c>
      <c r="B10" s="7"/>
      <c r="C10" s="7"/>
      <c r="D10" s="7"/>
      <c r="E10" s="7"/>
    </row>
    <row r="11" spans="1:8" x14ac:dyDescent="0.3">
      <c r="A11" s="8" t="s">
        <v>20</v>
      </c>
      <c r="B11" s="7"/>
      <c r="C11" s="7"/>
      <c r="D11" s="7"/>
      <c r="E11" s="7"/>
    </row>
    <row r="12" spans="1:8" x14ac:dyDescent="0.3">
      <c r="A12" s="8" t="s">
        <v>20</v>
      </c>
      <c r="B12" s="7"/>
      <c r="C12" s="7"/>
      <c r="D12" s="7"/>
      <c r="E12" s="7"/>
    </row>
    <row r="13" spans="1:8" x14ac:dyDescent="0.3">
      <c r="A13" s="8" t="s">
        <v>20</v>
      </c>
      <c r="B13" s="7"/>
      <c r="C13" s="7"/>
      <c r="D13" s="7"/>
      <c r="E13" s="7"/>
    </row>
    <row r="14" spans="1:8" x14ac:dyDescent="0.3">
      <c r="A14" s="8" t="s">
        <v>20</v>
      </c>
      <c r="B14" s="7"/>
      <c r="C14" s="7"/>
      <c r="D14" s="7"/>
      <c r="E14" s="7"/>
    </row>
    <row r="15" spans="1:8" x14ac:dyDescent="0.3">
      <c r="A15" s="8" t="s">
        <v>20</v>
      </c>
      <c r="B15" s="7"/>
      <c r="C15" s="7"/>
      <c r="D15" s="7"/>
      <c r="E15" s="7"/>
    </row>
    <row r="16" spans="1:8" x14ac:dyDescent="0.3">
      <c r="A16" s="8" t="s">
        <v>20</v>
      </c>
      <c r="B16" s="7"/>
      <c r="C16" s="7"/>
      <c r="D16" s="7"/>
      <c r="E16" s="7"/>
    </row>
    <row r="17" spans="1:5" x14ac:dyDescent="0.3">
      <c r="A17" s="8" t="s">
        <v>20</v>
      </c>
      <c r="B17" s="5"/>
      <c r="C17" s="5"/>
      <c r="D17" s="5"/>
      <c r="E17" s="5"/>
    </row>
    <row r="19" spans="1:5" x14ac:dyDescent="0.3">
      <c r="A19" s="1" t="s">
        <v>63</v>
      </c>
    </row>
    <row r="20" spans="1:5" x14ac:dyDescent="0.3">
      <c r="A20" s="4" t="s">
        <v>64</v>
      </c>
      <c r="B20" s="7">
        <v>0</v>
      </c>
      <c r="C20" s="7">
        <v>0</v>
      </c>
      <c r="D20" s="7">
        <v>0</v>
      </c>
      <c r="E20" s="7">
        <v>0</v>
      </c>
    </row>
    <row r="21" spans="1:5" x14ac:dyDescent="0.3">
      <c r="A21" s="4" t="s">
        <v>65</v>
      </c>
      <c r="B21" s="7">
        <v>0</v>
      </c>
      <c r="C21" s="7">
        <v>0</v>
      </c>
      <c r="D21" s="7">
        <v>0</v>
      </c>
      <c r="E21" s="7">
        <v>0</v>
      </c>
    </row>
    <row r="22" spans="1:5" x14ac:dyDescent="0.3">
      <c r="A22" s="4" t="s">
        <v>66</v>
      </c>
      <c r="B22" s="7">
        <v>0</v>
      </c>
      <c r="C22" s="7">
        <v>0</v>
      </c>
      <c r="D22" s="7">
        <v>0</v>
      </c>
      <c r="E22" s="7">
        <v>0</v>
      </c>
    </row>
    <row r="23" spans="1:5" x14ac:dyDescent="0.3">
      <c r="A23" s="8" t="s">
        <v>20</v>
      </c>
      <c r="B23" s="7"/>
      <c r="C23" s="7"/>
      <c r="D23" s="7"/>
      <c r="E23" s="7"/>
    </row>
    <row r="24" spans="1:5" x14ac:dyDescent="0.3">
      <c r="A24" s="8" t="s">
        <v>20</v>
      </c>
      <c r="B24" s="7"/>
      <c r="C24" s="7"/>
      <c r="D24" s="7"/>
      <c r="E24" s="7"/>
    </row>
    <row r="25" spans="1:5" x14ac:dyDescent="0.3">
      <c r="A25" s="8" t="s">
        <v>20</v>
      </c>
      <c r="B25" s="7"/>
      <c r="C25" s="7"/>
      <c r="D25" s="7"/>
      <c r="E25" s="7"/>
    </row>
    <row r="26" spans="1:5" x14ac:dyDescent="0.3">
      <c r="A26" s="8" t="s">
        <v>20</v>
      </c>
      <c r="B26" s="7"/>
      <c r="C26" s="7"/>
      <c r="D26" s="7"/>
      <c r="E26" s="7"/>
    </row>
    <row r="27" spans="1:5" x14ac:dyDescent="0.3">
      <c r="A27" s="8" t="s">
        <v>20</v>
      </c>
      <c r="B27" s="7"/>
      <c r="C27" s="7"/>
      <c r="D27" s="7"/>
      <c r="E27" s="7"/>
    </row>
    <row r="28" spans="1:5" x14ac:dyDescent="0.3">
      <c r="A28" s="8" t="s">
        <v>20</v>
      </c>
      <c r="B28" s="7"/>
      <c r="C28" s="7"/>
      <c r="D28" s="7"/>
      <c r="E28" s="7"/>
    </row>
    <row r="29" spans="1:5" x14ac:dyDescent="0.3">
      <c r="A29" s="8" t="s">
        <v>20</v>
      </c>
      <c r="B29" s="7"/>
      <c r="C29" s="7"/>
      <c r="D29" s="7"/>
      <c r="E29" s="7"/>
    </row>
    <row r="30" spans="1:5" x14ac:dyDescent="0.3">
      <c r="A30" s="8" t="s">
        <v>20</v>
      </c>
      <c r="B30" s="7"/>
      <c r="C30" s="7"/>
      <c r="D30" s="7"/>
      <c r="E30" s="7"/>
    </row>
    <row r="31" spans="1:5" x14ac:dyDescent="0.3">
      <c r="A31" s="8" t="s">
        <v>20</v>
      </c>
      <c r="B31" s="5"/>
      <c r="C31" s="5"/>
      <c r="D31" s="5"/>
      <c r="E31" s="5"/>
    </row>
    <row r="33" spans="1:5" x14ac:dyDescent="0.3">
      <c r="A33" s="1" t="s">
        <v>28</v>
      </c>
    </row>
    <row r="34" spans="1:5" x14ac:dyDescent="0.3">
      <c r="A34" s="4" t="s">
        <v>67</v>
      </c>
      <c r="B34" s="9">
        <f>B2*B3</f>
        <v>0</v>
      </c>
      <c r="C34" s="9">
        <f t="shared" ref="C34:E34" si="0">C2*C3</f>
        <v>0</v>
      </c>
      <c r="D34" s="9">
        <f t="shared" si="0"/>
        <v>0</v>
      </c>
      <c r="E34" s="9">
        <f t="shared" si="0"/>
        <v>0</v>
      </c>
    </row>
    <row r="35" spans="1:5" x14ac:dyDescent="0.3">
      <c r="A35" s="4" t="s">
        <v>55</v>
      </c>
      <c r="B35" s="10">
        <f>B34*B4</f>
        <v>0</v>
      </c>
      <c r="C35" s="10">
        <f t="shared" ref="C35:E35" si="1">C34*C4</f>
        <v>0</v>
      </c>
      <c r="D35" s="10">
        <f t="shared" si="1"/>
        <v>0</v>
      </c>
      <c r="E35" s="10">
        <f t="shared" si="1"/>
        <v>0</v>
      </c>
    </row>
    <row r="36" spans="1:5" x14ac:dyDescent="0.3">
      <c r="A36" s="4" t="s">
        <v>56</v>
      </c>
      <c r="B36" s="10">
        <f>B34*B5</f>
        <v>0</v>
      </c>
      <c r="C36" s="10">
        <f t="shared" ref="C36:E36" si="2">C34*C5</f>
        <v>0</v>
      </c>
      <c r="D36" s="10">
        <f t="shared" si="2"/>
        <v>0</v>
      </c>
      <c r="E36" s="10">
        <f t="shared" si="2"/>
        <v>0</v>
      </c>
    </row>
    <row r="37" spans="1:5" x14ac:dyDescent="0.3">
      <c r="A37" s="4" t="s">
        <v>34</v>
      </c>
      <c r="B37" s="10">
        <f>B35+B36</f>
        <v>0</v>
      </c>
      <c r="C37" s="10">
        <f t="shared" ref="C37:E37" si="3">C35+C36</f>
        <v>0</v>
      </c>
      <c r="D37" s="10">
        <f t="shared" si="3"/>
        <v>0</v>
      </c>
      <c r="E37" s="10">
        <f t="shared" si="3"/>
        <v>0</v>
      </c>
    </row>
    <row r="38" spans="1:5" x14ac:dyDescent="0.3">
      <c r="A38" s="4" t="s">
        <v>35</v>
      </c>
      <c r="B38" s="10">
        <f>SUM(B8:B17)</f>
        <v>0</v>
      </c>
      <c r="C38" s="10">
        <f t="shared" ref="C38:E38" si="4">SUM(C8:C17)</f>
        <v>0</v>
      </c>
      <c r="D38" s="10">
        <f t="shared" si="4"/>
        <v>0</v>
      </c>
      <c r="E38" s="10">
        <f t="shared" si="4"/>
        <v>0</v>
      </c>
    </row>
    <row r="39" spans="1:5" x14ac:dyDescent="0.3">
      <c r="A39" s="4" t="s">
        <v>36</v>
      </c>
      <c r="B39" s="10">
        <f>B2*(B20*B3+B21+B22+B23+B24+B25+B26+B27+B28+B29+B30+B31)</f>
        <v>0</v>
      </c>
      <c r="C39" s="10">
        <f t="shared" ref="C39:E39" si="5">C2*(C20*C3+C21+C22+C23+C24+C25+C26+C27+C28+C29+C30+C31)</f>
        <v>0</v>
      </c>
      <c r="D39" s="10">
        <f t="shared" si="5"/>
        <v>0</v>
      </c>
      <c r="E39" s="10">
        <f t="shared" si="5"/>
        <v>0</v>
      </c>
    </row>
    <row r="40" spans="1:5" x14ac:dyDescent="0.3">
      <c r="A40" s="4" t="s">
        <v>37</v>
      </c>
      <c r="B40" s="10">
        <f>B39+B38</f>
        <v>0</v>
      </c>
      <c r="C40" s="10">
        <f t="shared" ref="C40:E40" si="6">C39+C38</f>
        <v>0</v>
      </c>
      <c r="D40" s="10">
        <f t="shared" si="6"/>
        <v>0</v>
      </c>
      <c r="E40" s="10">
        <f t="shared" si="6"/>
        <v>0</v>
      </c>
    </row>
    <row r="41" spans="1:5" x14ac:dyDescent="0.3">
      <c r="A41" s="4" t="s">
        <v>68</v>
      </c>
      <c r="B41" s="10">
        <f>B37-B40</f>
        <v>0</v>
      </c>
      <c r="C41" s="10">
        <f t="shared" ref="C41:E41" si="7">C37-C40</f>
        <v>0</v>
      </c>
      <c r="D41" s="10">
        <f t="shared" si="7"/>
        <v>0</v>
      </c>
      <c r="E41" s="10">
        <f t="shared" si="7"/>
        <v>0</v>
      </c>
    </row>
    <row r="55" spans="1:1" x14ac:dyDescent="0.3">
      <c r="A55" s="21" t="s">
        <v>43</v>
      </c>
    </row>
    <row r="56" spans="1:1" x14ac:dyDescent="0.3">
      <c r="A56" s="21"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6c9e9f-18d9-4d35-a6c4-baa429091b16" xsi:nil="true"/>
    <Size xmlns="f82a06da-32c4-44ad-ac6a-6654a95097a3" xsi:nil="true"/>
    <lcf76f155ced4ddcb4097134ff3c332f xmlns="f82a06da-32c4-44ad-ac6a-6654a95097a3">
      <Terms xmlns="http://schemas.microsoft.com/office/infopath/2007/PartnerControls"/>
    </lcf76f155ced4ddcb4097134ff3c332f>
    <link xmlns="f82a06da-32c4-44ad-ac6a-6654a95097a3">
      <Url xsi:nil="true"/>
      <Description xsi:nil="true"/>
    </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26E749D57F054CB3B54618DF1BB6AB" ma:contentTypeVersion="21" ma:contentTypeDescription="Create a new document." ma:contentTypeScope="" ma:versionID="165ed29f245b2faa63dc74c92b18416a">
  <xsd:schema xmlns:xsd="http://www.w3.org/2001/XMLSchema" xmlns:xs="http://www.w3.org/2001/XMLSchema" xmlns:p="http://schemas.microsoft.com/office/2006/metadata/properties" xmlns:ns2="306c9e9f-18d9-4d35-a6c4-baa429091b16" xmlns:ns3="f82a06da-32c4-44ad-ac6a-6654a95097a3" targetNamespace="http://schemas.microsoft.com/office/2006/metadata/properties" ma:root="true" ma:fieldsID="1b425383976c6c1fc989a0c3e28718fc" ns2:_="" ns3:_="">
    <xsd:import namespace="306c9e9f-18d9-4d35-a6c4-baa429091b16"/>
    <xsd:import namespace="f82a06da-32c4-44ad-ac6a-6654a95097a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Size"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ink"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c9e9f-18d9-4d35-a6c4-baa429091b1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c96d520f-e79b-41b2-81ad-8149cbacdbf8}" ma:internalName="TaxCatchAll" ma:showField="CatchAllData" ma:web="306c9e9f-18d9-4d35-a6c4-baa429091b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82a06da-32c4-44ad-ac6a-6654a95097a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Size" ma:index="15" nillable="true" ma:displayName="Size" ma:internalName="Size">
      <xsd:simpleType>
        <xsd:restriction base="dms:Text">
          <xsd:maxLength value="255"/>
        </xsd:restriction>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ink" ma:index="21"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bce0469-a399-420a-9db8-135423f003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5C8D84-EDEA-46C8-AC47-D03D053C4062}">
  <ds:schemaRefs>
    <ds:schemaRef ds:uri="http://schemas.microsoft.com/office/2006/documentManagement/types"/>
    <ds:schemaRef ds:uri="http://purl.org/dc/elements/1.1/"/>
    <ds:schemaRef ds:uri="http://schemas.microsoft.com/office/2006/metadata/properties"/>
    <ds:schemaRef ds:uri="http://purl.org/dc/dcmitype/"/>
    <ds:schemaRef ds:uri="f82a06da-32c4-44ad-ac6a-6654a95097a3"/>
    <ds:schemaRef ds:uri="http://purl.org/dc/terms/"/>
    <ds:schemaRef ds:uri="306c9e9f-18d9-4d35-a6c4-baa429091b16"/>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E720303-6BC7-40A2-BBAA-B546677AD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6c9e9f-18d9-4d35-a6c4-baa429091b16"/>
    <ds:schemaRef ds:uri="f82a06da-32c4-44ad-ac6a-6654a95097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C68F1F-15E4-47FB-A5C1-49D17A2AEE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Accommodation</vt:lpstr>
      <vt:lpstr>Farm Tours</vt:lpstr>
      <vt:lpstr>Events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Bridgette Callaghan</dc:creator>
  <cp:keywords/>
  <dc:description/>
  <cp:lastModifiedBy>Veronica Eagle</cp:lastModifiedBy>
  <cp:revision/>
  <dcterms:created xsi:type="dcterms:W3CDTF">2025-06-18T23:08:29Z</dcterms:created>
  <dcterms:modified xsi:type="dcterms:W3CDTF">2025-09-29T05:03:59Z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0x0101009126E749D57F054CB3B54618DF1BB6AB</vt:lpwstr>
  </property>
  <property fmtid="{D5CDD505-2E9C-101B-9397-08002B2CF9AE}" pid="3" name="MediaServiceImageTags">
    <vt:lpwstr/>
  </property>
</Properties>
</file>